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ndr\Google Drive\Economie Compact Online\Website\downloads\"/>
    </mc:Choice>
  </mc:AlternateContent>
  <xr:revisionPtr revIDLastSave="0" documentId="13_ncr:1_{2CACD394-E2BD-4E38-9518-1744A92E179E}" xr6:coauthVersionLast="46" xr6:coauthVersionMax="46" xr10:uidLastSave="{00000000-0000-0000-0000-000000000000}"/>
  <bookViews>
    <workbookView xWindow="-120" yWindow="-120" windowWidth="29040" windowHeight="15840" tabRatio="780" xr2:uid="{FF907A1B-98B1-4D9F-A8BD-E67632AF30B1}"/>
  </bookViews>
  <sheets>
    <sheet name="Opdracht 1" sheetId="1" r:id="rId1"/>
    <sheet name="Opdracht 2" sheetId="3" r:id="rId2"/>
    <sheet name="Opdracht 3" sheetId="4" r:id="rId3"/>
    <sheet name="Opdracht 4" sheetId="5" r:id="rId4"/>
    <sheet name="Opdracht 5" sheetId="6" r:id="rId5"/>
    <sheet name="Opdracht 6" sheetId="7" r:id="rId6"/>
    <sheet name="Opdracht 7" sheetId="10" r:id="rId7"/>
    <sheet name="Opdracht 8" sheetId="12" r:id="rId8"/>
    <sheet name="Opdracht 9" sheetId="13" r:id="rId9"/>
    <sheet name="Opdracht 10" sheetId="14" r:id="rId10"/>
    <sheet name="Opdracht 11" sheetId="15" r:id="rId11"/>
    <sheet name="Opdracht 12" sheetId="19" r:id="rId12"/>
    <sheet name="Opdracht 13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8" l="1"/>
  <c r="B20" i="19"/>
  <c r="B20" i="15"/>
  <c r="B20" i="14"/>
  <c r="B20" i="13"/>
  <c r="B20" i="12"/>
  <c r="B20" i="10"/>
  <c r="G16" i="18"/>
  <c r="G18" i="19"/>
  <c r="D18" i="19"/>
  <c r="D16" i="18"/>
  <c r="G18" i="15"/>
  <c r="D18" i="15"/>
  <c r="G18" i="14"/>
  <c r="D18" i="14"/>
  <c r="G18" i="13"/>
  <c r="D18" i="13"/>
  <c r="G18" i="12"/>
  <c r="D18" i="12"/>
  <c r="G18" i="10"/>
  <c r="D18" i="10"/>
  <c r="B20" i="7"/>
  <c r="G18" i="7"/>
  <c r="D18" i="7"/>
  <c r="B20" i="6"/>
  <c r="G18" i="6"/>
  <c r="D18" i="6"/>
  <c r="B20" i="5"/>
  <c r="G18" i="5"/>
  <c r="D18" i="5"/>
  <c r="B20" i="4"/>
  <c r="G18" i="4"/>
  <c r="D18" i="4"/>
  <c r="B20" i="3"/>
  <c r="G18" i="3"/>
  <c r="D18" i="3"/>
  <c r="B20" i="1"/>
  <c r="G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Hendriks</author>
  </authors>
  <commentList>
    <comment ref="B7" authorId="0" shapeId="0" xr:uid="{D9659000-DF5B-42D8-88DF-FC11C8657092}">
      <text>
        <r>
          <rPr>
            <b/>
            <sz val="9"/>
            <color indexed="81"/>
            <rFont val="Tahoma"/>
            <family val="2"/>
          </rPr>
          <t xml:space="preserve">Vaste activa
</t>
        </r>
        <r>
          <rPr>
            <sz val="9"/>
            <color indexed="81"/>
            <rFont val="Tahoma"/>
            <family val="2"/>
          </rPr>
          <t>Bezittingen die langer dan 1 jaar meegaan</t>
        </r>
      </text>
    </comment>
    <comment ref="E7" authorId="0" shapeId="0" xr:uid="{40455F67-F475-4462-A78A-9C40CA62F0E2}">
      <text>
        <r>
          <rPr>
            <b/>
            <sz val="9"/>
            <color indexed="81"/>
            <rFont val="Tahoma"/>
            <family val="2"/>
          </rPr>
          <t xml:space="preserve">Eigen vermogen
</t>
        </r>
        <r>
          <rPr>
            <sz val="9"/>
            <color indexed="81"/>
            <rFont val="Tahoma"/>
            <family val="2"/>
          </rPr>
          <t>Geld van de ondernemer zelf</t>
        </r>
      </text>
    </comment>
    <comment ref="E9" authorId="0" shapeId="0" xr:uid="{A4FBDC4A-CDD5-4196-9B68-EBAEDAD0AB29}">
      <text>
        <r>
          <rPr>
            <b/>
            <sz val="9"/>
            <color indexed="81"/>
            <rFont val="Tahoma"/>
            <family val="2"/>
          </rPr>
          <t xml:space="preserve">Lang vreemd vermogen
</t>
        </r>
        <r>
          <rPr>
            <sz val="9"/>
            <color indexed="81"/>
            <rFont val="Tahoma"/>
            <family val="2"/>
          </rPr>
          <t>Schulden die langer dan 1 jaar geleend wordt</t>
        </r>
      </text>
    </comment>
    <comment ref="B11" authorId="0" shapeId="0" xr:uid="{EB1FA3F0-2F94-4726-B008-525F8CEB0910}">
      <text>
        <r>
          <rPr>
            <b/>
            <sz val="9"/>
            <color indexed="81"/>
            <rFont val="Tahoma"/>
            <family val="2"/>
          </rPr>
          <t>Vlottende activa</t>
        </r>
        <r>
          <rPr>
            <sz val="9"/>
            <color indexed="81"/>
            <rFont val="Tahoma"/>
            <family val="2"/>
          </rPr>
          <t xml:space="preserve">
Bezittingen die korter dan 1 jaar meegaan</t>
        </r>
      </text>
    </comment>
    <comment ref="E13" authorId="0" shapeId="0" xr:uid="{AF41ADBA-0BF1-4706-A078-F1CB0B361722}">
      <text>
        <r>
          <rPr>
            <b/>
            <sz val="9"/>
            <color indexed="81"/>
            <rFont val="Tahoma"/>
            <family val="2"/>
          </rPr>
          <t xml:space="preserve">Lang vreemd vermogen
</t>
        </r>
        <r>
          <rPr>
            <sz val="9"/>
            <color indexed="81"/>
            <rFont val="Tahoma"/>
            <family val="2"/>
          </rPr>
          <t>Schulden die langer dan 1 jaar geleend wordt</t>
        </r>
      </text>
    </comment>
    <comment ref="B15" authorId="0" shapeId="0" xr:uid="{59513D52-183B-44B1-B9D7-21A5AA5EA010}">
      <text>
        <r>
          <rPr>
            <b/>
            <sz val="9"/>
            <color indexed="81"/>
            <rFont val="Tahoma"/>
            <family val="2"/>
          </rPr>
          <t xml:space="preserve">Liquide middelen
</t>
        </r>
        <r>
          <rPr>
            <sz val="9"/>
            <color indexed="81"/>
            <rFont val="Tahoma"/>
            <family val="2"/>
          </rPr>
          <t>Betaalmiddelen</t>
        </r>
      </text>
    </comment>
  </commentList>
</comments>
</file>

<file path=xl/sharedStrings.xml><?xml version="1.0" encoding="utf-8"?>
<sst xmlns="http://schemas.openxmlformats.org/spreadsheetml/2006/main" count="282" uniqueCount="68">
  <si>
    <t>debet</t>
  </si>
  <si>
    <t>credit</t>
  </si>
  <si>
    <t>Vaste activa</t>
  </si>
  <si>
    <t>Gebouwen</t>
  </si>
  <si>
    <t>Inventaris</t>
  </si>
  <si>
    <t>Vlottende activa</t>
  </si>
  <si>
    <t>Voorraad</t>
  </si>
  <si>
    <t>Debiteuren</t>
  </si>
  <si>
    <t>Liquide middelen</t>
  </si>
  <si>
    <t>Bank</t>
  </si>
  <si>
    <t>Kas</t>
  </si>
  <si>
    <t>Eigen vermogen</t>
  </si>
  <si>
    <t>Lang vreemd vermogen</t>
  </si>
  <si>
    <t>Kort vreemd vermogen</t>
  </si>
  <si>
    <t>Crediteuren</t>
  </si>
  <si>
    <t>Totaal</t>
  </si>
  <si>
    <t>Onderhandse lening</t>
  </si>
  <si>
    <r>
      <t xml:space="preserve">Opdracht 1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Opstellen beginbalans</t>
    </r>
  </si>
  <si>
    <t>Hypothecaire lening</t>
  </si>
  <si>
    <r>
      <t xml:space="preserve">Opdracht 2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Verkoop</t>
    </r>
  </si>
  <si>
    <t>Op 3 januari verkoopt Bas voor €1.500 aan producten. De inkoopwaarde van deze producten is €1.000. Het geld voor deze producten wordt direct op de bank gestort.
Verwerk deze gebeurtenis op de balans.</t>
  </si>
  <si>
    <r>
      <t xml:space="preserve">Opdracht 3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Inkoop</t>
    </r>
  </si>
  <si>
    <t>Op 5 januari koopt Bas €5.000 aan voorraad in bij een groothandel. Hij betaalt het volledige bedrag per bank.
Verwerk deze gebeurtenis op de balans.</t>
  </si>
  <si>
    <r>
      <t xml:space="preserve">Opdracht 4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Verkoop op rekening</t>
    </r>
  </si>
  <si>
    <t>Op 10 januari verkoopt Bas voor €10.000 aan producten. De inkoopwaarde van deze producten was €7.500. De klant koopt 80% op rekening. De overige 20% wordt per bank betaalt.
Verwerk deze gebeurtenis op de balans.</t>
  </si>
  <si>
    <r>
      <t xml:space="preserve">Opdracht 5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Rentebetaling</t>
    </r>
  </si>
  <si>
    <t>Op 15 januari moet Bas rente betalen aan de bank voor de hypothecaire lening. De rente is €500. De rente wordt per bank betaalt
Verwerk deze gebeurtenis op de balans.</t>
  </si>
  <si>
    <r>
      <t xml:space="preserve">Opdracht 6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Inkoop op rekening</t>
    </r>
  </si>
  <si>
    <t>Op 18 januari koopt Bas voorraad voor €4.000. De helft van de voorraad koopt hij op rekening, de andere helft betaalt hij per bank.
Verwerk deze gebeurtenis op de balans.</t>
  </si>
  <si>
    <t>Op 24 januari betalen debiteuren na twee weken een openstaande schuld van €5.000. Het geld wordt ontvangen per bank.
Verwerk deze gebeurtenis op de balans.</t>
  </si>
  <si>
    <t>Op 25 januari koopt een klant voor €750 aan producten. De inkoopwaarde van deze producten is €500. Het bedrag wordt ontvangen in de kas.
Verwerk deze gebeurtenis op de balans.</t>
  </si>
  <si>
    <t>Op 26 januari stort Bas de eerder ontvangen €750 vanuit zijn kas op de bank.
Verwerk deze gebeurtenis op de balans.</t>
  </si>
  <si>
    <t>Op 27 januari lost Bas een deel van hypothecaire lening af, namelijk €5.000. Hij maakt het bedrag over per bank.
Verwerk deze gebeurtenis op de balans.</t>
  </si>
  <si>
    <t>Op 30 januari schrijft Bas zijn inventaris af met €1.000.
Verwerk deze gebeurtenis op de balans.</t>
  </si>
  <si>
    <t>Winst- &amp; verliesrekening 01-2021</t>
  </si>
  <si>
    <t>Winst</t>
  </si>
  <si>
    <t>Verlies</t>
  </si>
  <si>
    <t>Balans 01-01-2021</t>
  </si>
  <si>
    <t>Balans 03-01-2021</t>
  </si>
  <si>
    <t>Balans 05-01-2021</t>
  </si>
  <si>
    <t>Balans 10-01-2021</t>
  </si>
  <si>
    <t>Balans 15-01-2021</t>
  </si>
  <si>
    <t>Balans 18-01-2021</t>
  </si>
  <si>
    <t>Balans 24-01-2021</t>
  </si>
  <si>
    <t>Balans 25-01-2021</t>
  </si>
  <si>
    <t>Balans 26-01-2021</t>
  </si>
  <si>
    <t>Balans 27-01-2021</t>
  </si>
  <si>
    <t>Balans 30-01-2021</t>
  </si>
  <si>
    <t>Balans 31-01-2021</t>
  </si>
  <si>
    <t>Omzet 10 januari</t>
  </si>
  <si>
    <t>Omzet 25 januari</t>
  </si>
  <si>
    <t>Omzet 3 januari</t>
  </si>
  <si>
    <t>Inkoopwaarde omzet 3 januari</t>
  </si>
  <si>
    <t>Inkoopwaarde omzet 10 januari</t>
  </si>
  <si>
    <t>Inkoopwaarde omzet 25 januari</t>
  </si>
  <si>
    <t>Rentekosten</t>
  </si>
  <si>
    <t>Afschrijvingen</t>
  </si>
  <si>
    <t>Aan het einde van de maand maakt Bas een winst- &amp; verliesrekening. Hieronder een overzicht van alle gebeurtenissen van deze maand:
3 januari: verkoop €1.500, inkoopwaarde €1.000
10 januari: verkoop €10.000, inkoopwaarde €7.500
15 januari: betaling rente €500
20 januari: verkoop €1.000, inkoop €1.500
25 januari: verkoop €750, inkoopwaarde €500
30 januari: afschrijving €1.000
31 januari: betaling gas, water, licht €250</t>
  </si>
  <si>
    <t>Gas, water, licht</t>
  </si>
  <si>
    <t>Bas begint een winkel. Voordat hij zijn winkel opent maakt hij een beginbalans met alle spullen die hij nodig heeft.
Voor het bedrijf heeft Bas de volgende spullen nodig:
- Bas koopt een gebouw voor €100.000. Hij sluit hiervoor een hypothecaire lening af.
- Bas heeft een inventaris ter waarde van €10.000. De helft van dit geld leent hij van familieleden.
- Bas heeft een voorraad van €5000. De helft van de voorraad koopt Bas op rekening.
- Op zijn bank houdt Bas €5.000.
- In de kas legt Bas €500.
- Al het geld dat Bas niet leent, betaalt hij zelf.
Vul de onderstaande balans in. Je mag sommige vakjes leeg laten.</t>
  </si>
  <si>
    <r>
      <t xml:space="preserve">Opdracht 7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Betaling debiteur</t>
    </r>
  </si>
  <si>
    <r>
      <t xml:space="preserve">Opdracht 8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Betaling per kans</t>
    </r>
  </si>
  <si>
    <r>
      <t xml:space="preserve">Opdracht 9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Kasstorting</t>
    </r>
  </si>
  <si>
    <r>
      <t xml:space="preserve">Opdracht 10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Aflossing</t>
    </r>
  </si>
  <si>
    <r>
      <t xml:space="preserve">Opdracht 11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Afschrijvingen</t>
    </r>
  </si>
  <si>
    <r>
      <t xml:space="preserve">Opdracht 12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Overige kosten</t>
    </r>
  </si>
  <si>
    <r>
      <t xml:space="preserve">Opdracht 13 </t>
    </r>
    <r>
      <rPr>
        <b/>
        <sz val="20"/>
        <color theme="0"/>
        <rFont val="Calibri"/>
        <family val="2"/>
      </rPr>
      <t>—</t>
    </r>
    <r>
      <rPr>
        <b/>
        <sz val="20"/>
        <color theme="0"/>
        <rFont val="Segoe UI"/>
        <family val="2"/>
      </rPr>
      <t xml:space="preserve"> Winst- &amp; verliesrekening</t>
    </r>
  </si>
  <si>
    <t>Op 31 januari betaalt Bas de rekening voor het gas, water &amp; licht. Deze rekening kost €250. De rekening wordt betaalt per bank.
Verwerk deze gebeurtenis op de balans.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</si>
</sst>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0" x14ac:knownFonts="1">
    <font>
      <sz val="11"/>
      <color theme="1"/>
      <name val="Segoe UI"/>
      <family val="2"/>
      <scheme val="minor"/>
    </font>
    <font>
      <i/>
      <sz val="10"/>
      <color theme="1"/>
      <name val="Segoe UI"/>
      <family val="2"/>
      <scheme val="minor"/>
    </font>
    <font>
      <b/>
      <sz val="10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b/>
      <sz val="20"/>
      <color theme="0"/>
      <name val="Segoe UI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egoe UI"/>
      <family val="2"/>
      <scheme val="minor"/>
    </font>
    <font>
      <b/>
      <sz val="20"/>
      <color theme="0"/>
      <name val="Calibri"/>
      <family val="2"/>
    </font>
    <font>
      <b/>
      <sz val="20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medium">
        <color theme="3"/>
      </right>
      <top/>
      <bottom/>
      <diagonal/>
    </border>
    <border>
      <left/>
      <right style="thin">
        <color theme="0"/>
      </right>
      <top style="medium">
        <color theme="3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3" fillId="2" borderId="11"/>
  </cellStyleXfs>
  <cellXfs count="6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0" xfId="0" applyFont="1"/>
    <xf numFmtId="0" fontId="3" fillId="0" borderId="8" xfId="0" applyFont="1" applyBorder="1"/>
    <xf numFmtId="0" fontId="2" fillId="0" borderId="8" xfId="0" applyFont="1" applyBorder="1"/>
    <xf numFmtId="0" fontId="3" fillId="0" borderId="0" xfId="0" applyFont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8" xfId="0" applyFont="1" applyBorder="1" applyProtection="1"/>
    <xf numFmtId="0" fontId="3" fillId="0" borderId="8" xfId="0" applyFont="1" applyBorder="1" applyProtection="1"/>
    <xf numFmtId="164" fontId="3" fillId="0" borderId="0" xfId="1" applyNumberFormat="1" applyFont="1" applyProtection="1"/>
    <xf numFmtId="164" fontId="3" fillId="2" borderId="11" xfId="1" applyNumberFormat="1" applyFont="1" applyFill="1" applyBorder="1" applyProtection="1">
      <protection locked="0"/>
    </xf>
    <xf numFmtId="164" fontId="2" fillId="0" borderId="8" xfId="0" applyNumberFormat="1" applyFont="1" applyBorder="1" applyProtection="1"/>
    <xf numFmtId="164" fontId="3" fillId="0" borderId="0" xfId="1" applyNumberFormat="1" applyFont="1"/>
    <xf numFmtId="164" fontId="2" fillId="0" borderId="8" xfId="0" applyNumberFormat="1" applyFont="1" applyBorder="1"/>
    <xf numFmtId="164" fontId="3" fillId="0" borderId="16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3">
    <cellStyle name="Invullen" xfId="2" xr:uid="{0BA05D20-5FDA-488C-A471-6960D603DC65}"/>
    <cellStyle name="Standaard" xfId="0" builtinId="0"/>
    <cellStyle name="Valuta" xfId="1" builtinId="4"/>
  </cellStyles>
  <dxfs count="26"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6" tint="-0.499984740745262"/>
      </font>
      <fill>
        <patternFill>
          <bgColor theme="6" tint="0.59996337778862885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color theme="4" tint="-0.499984740745262"/>
      </font>
      <fill>
        <patternFill>
          <bgColor theme="4" tint="0.59996337778862885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ECO">
      <a:dk1>
        <a:sysClr val="windowText" lastClr="000000"/>
      </a:dk1>
      <a:lt1>
        <a:srgbClr val="96BA81"/>
      </a:lt1>
      <a:dk2>
        <a:srgbClr val="323232"/>
      </a:dk2>
      <a:lt2>
        <a:srgbClr val="E1E1E1"/>
      </a:lt2>
      <a:accent1>
        <a:srgbClr val="C86464"/>
      </a:accent1>
      <a:accent2>
        <a:srgbClr val="6464C8"/>
      </a:accent2>
      <a:accent3>
        <a:srgbClr val="64C864"/>
      </a:accent3>
      <a:accent4>
        <a:srgbClr val="C8C864"/>
      </a:accent4>
      <a:accent5>
        <a:srgbClr val="64C8C8"/>
      </a:accent5>
      <a:accent6>
        <a:srgbClr val="C864C8"/>
      </a:accent6>
      <a:hlink>
        <a:srgbClr val="0563C1"/>
      </a:hlink>
      <a:folHlink>
        <a:srgbClr val="954F72"/>
      </a:folHlink>
    </a:clrScheme>
    <a:fontScheme name="Sego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68A6-BEAA-4C3D-93D2-C6F0760A0033}">
  <sheetPr codeName="Blad1"/>
  <dimension ref="B2:G20"/>
  <sheetViews>
    <sheetView showGridLines="0" tabSelected="1" workbookViewId="0">
      <selection activeCell="D8" sqref="D8"/>
    </sheetView>
  </sheetViews>
  <sheetFormatPr defaultColWidth="12.5" defaultRowHeight="15" customHeight="1" x14ac:dyDescent="0.25"/>
  <cols>
    <col min="1" max="1" width="2.5" style="6" customWidth="1"/>
    <col min="2" max="16384" width="12.5" style="6"/>
  </cols>
  <sheetData>
    <row r="2" spans="2:7" ht="15" customHeight="1" x14ac:dyDescent="0.25">
      <c r="B2" s="21" t="s">
        <v>17</v>
      </c>
      <c r="C2" s="22"/>
      <c r="D2" s="22"/>
      <c r="E2" s="22"/>
      <c r="F2" s="22"/>
      <c r="G2" s="23"/>
    </row>
    <row r="3" spans="2:7" ht="15" customHeight="1" x14ac:dyDescent="0.25">
      <c r="B3" s="24"/>
      <c r="C3" s="25"/>
      <c r="D3" s="25"/>
      <c r="E3" s="25"/>
      <c r="F3" s="25"/>
      <c r="G3" s="26"/>
    </row>
    <row r="4" spans="2:7" ht="206.25" customHeight="1" x14ac:dyDescent="0.25">
      <c r="B4" s="32" t="s">
        <v>59</v>
      </c>
      <c r="C4" s="33"/>
      <c r="D4" s="33"/>
      <c r="E4" s="33"/>
      <c r="F4" s="33"/>
      <c r="G4" s="34"/>
    </row>
    <row r="6" spans="2:7" ht="15" customHeight="1" thickBot="1" x14ac:dyDescent="0.3">
      <c r="B6" s="7" t="s">
        <v>0</v>
      </c>
      <c r="C6" s="20" t="s">
        <v>37</v>
      </c>
      <c r="D6" s="20"/>
      <c r="E6" s="20"/>
      <c r="F6" s="20"/>
      <c r="G6" s="8" t="s">
        <v>1</v>
      </c>
    </row>
    <row r="7" spans="2:7" ht="15" customHeight="1" x14ac:dyDescent="0.25">
      <c r="B7" s="27" t="s">
        <v>2</v>
      </c>
      <c r="C7" s="27"/>
      <c r="D7" s="11"/>
      <c r="E7" s="28" t="s">
        <v>11</v>
      </c>
      <c r="F7" s="27"/>
      <c r="G7" s="12"/>
    </row>
    <row r="8" spans="2:7" ht="15" customHeight="1" x14ac:dyDescent="0.25">
      <c r="B8" s="19" t="s">
        <v>3</v>
      </c>
      <c r="C8" s="19"/>
      <c r="D8" s="12"/>
      <c r="E8" s="29"/>
      <c r="F8" s="19"/>
      <c r="G8" s="11"/>
    </row>
    <row r="9" spans="2:7" ht="15" customHeight="1" x14ac:dyDescent="0.25">
      <c r="B9" s="19" t="s">
        <v>4</v>
      </c>
      <c r="C9" s="19"/>
      <c r="D9" s="12"/>
      <c r="E9" s="30" t="s">
        <v>12</v>
      </c>
      <c r="F9" s="31"/>
      <c r="G9" s="11"/>
    </row>
    <row r="10" spans="2:7" ht="15" customHeight="1" x14ac:dyDescent="0.25">
      <c r="B10" s="31"/>
      <c r="C10" s="31"/>
      <c r="D10" s="11"/>
      <c r="E10" s="29" t="s">
        <v>18</v>
      </c>
      <c r="F10" s="19"/>
      <c r="G10" s="12"/>
    </row>
    <row r="11" spans="2:7" ht="15" customHeight="1" x14ac:dyDescent="0.25">
      <c r="B11" s="31" t="s">
        <v>5</v>
      </c>
      <c r="C11" s="31"/>
      <c r="D11" s="11"/>
      <c r="E11" s="29" t="s">
        <v>16</v>
      </c>
      <c r="F11" s="36"/>
      <c r="G11" s="12"/>
    </row>
    <row r="12" spans="2:7" ht="15" customHeight="1" x14ac:dyDescent="0.25">
      <c r="B12" s="19" t="s">
        <v>6</v>
      </c>
      <c r="C12" s="19"/>
      <c r="D12" s="12"/>
      <c r="E12" s="29"/>
      <c r="F12" s="19"/>
      <c r="G12" s="11"/>
    </row>
    <row r="13" spans="2:7" ht="15" customHeight="1" x14ac:dyDescent="0.25">
      <c r="B13" s="19" t="s">
        <v>7</v>
      </c>
      <c r="C13" s="19"/>
      <c r="D13" s="12"/>
      <c r="E13" s="30" t="s">
        <v>13</v>
      </c>
      <c r="F13" s="31"/>
      <c r="G13" s="11"/>
    </row>
    <row r="14" spans="2:7" ht="15" customHeight="1" x14ac:dyDescent="0.25">
      <c r="B14" s="35"/>
      <c r="C14" s="35"/>
      <c r="D14" s="11"/>
      <c r="E14" s="29" t="s">
        <v>14</v>
      </c>
      <c r="F14" s="19"/>
      <c r="G14" s="12"/>
    </row>
    <row r="15" spans="2:7" ht="15" customHeight="1" x14ac:dyDescent="0.25">
      <c r="B15" s="38" t="s">
        <v>8</v>
      </c>
      <c r="C15" s="38"/>
      <c r="D15" s="11"/>
      <c r="E15" s="29"/>
      <c r="F15" s="19"/>
      <c r="G15" s="11"/>
    </row>
    <row r="16" spans="2:7" ht="15" customHeight="1" x14ac:dyDescent="0.25">
      <c r="B16" s="35" t="s">
        <v>9</v>
      </c>
      <c r="C16" s="35"/>
      <c r="D16" s="12"/>
      <c r="E16" s="29"/>
      <c r="F16" s="19"/>
      <c r="G16" s="11"/>
    </row>
    <row r="17" spans="2:7" ht="15" customHeight="1" thickBot="1" x14ac:dyDescent="0.3">
      <c r="B17" s="35" t="s">
        <v>10</v>
      </c>
      <c r="C17" s="35"/>
      <c r="D17" s="12"/>
      <c r="E17" s="29"/>
      <c r="F17" s="19"/>
      <c r="G17" s="11"/>
    </row>
    <row r="18" spans="2:7" ht="15" customHeight="1" x14ac:dyDescent="0.25">
      <c r="B18" s="9" t="s">
        <v>15</v>
      </c>
      <c r="C18" s="10"/>
      <c r="D18" s="13">
        <f>SUM(D7:D17)</f>
        <v>0</v>
      </c>
      <c r="E18" s="28" t="s">
        <v>15</v>
      </c>
      <c r="F18" s="27"/>
      <c r="G18" s="13">
        <f>SUM(G7:G17)</f>
        <v>0</v>
      </c>
    </row>
    <row r="20" spans="2:7" ht="15" customHeight="1" x14ac:dyDescent="0.25">
      <c r="B20" s="37" t="str">
        <f>IF(AND(D8=100000,D9=10000,D12=5000,D16=5000,D17=500,G7=13000,G10=100000,G11=5000,G14=2500)=TRUE,"De antwoorden zijn goed!","Sommige antwoorden zijn fout")</f>
        <v>Sommige antwoorden zijn fout</v>
      </c>
      <c r="C20" s="37"/>
      <c r="D20" s="37"/>
      <c r="E20" s="37"/>
      <c r="F20" s="37"/>
      <c r="G20" s="37"/>
    </row>
  </sheetData>
  <sheetProtection algorithmName="SHA-512" hashValue="sISGNUihLK6QWZRBvWJPQX7dOO2a1EnJA151x9Qk6nZTLIGpv+WOrCsGQhlKk3eUwn7LZf9g7O980dVG0ZE7Iw==" saltValue="f3IFuXnwLjDrS3XbIOiqWQ==" spinCount="100000" sheet="1" objects="1" scenarios="1" selectLockedCells="1"/>
  <mergeCells count="27">
    <mergeCell ref="B20:G20"/>
    <mergeCell ref="E15:F15"/>
    <mergeCell ref="E16:F16"/>
    <mergeCell ref="E17:F17"/>
    <mergeCell ref="E18:F18"/>
    <mergeCell ref="B16:C16"/>
    <mergeCell ref="B17:C17"/>
    <mergeCell ref="B15:C15"/>
    <mergeCell ref="E13:F13"/>
    <mergeCell ref="E14:F14"/>
    <mergeCell ref="B10:C10"/>
    <mergeCell ref="B11:C11"/>
    <mergeCell ref="B12:C12"/>
    <mergeCell ref="B13:C13"/>
    <mergeCell ref="B14:C14"/>
    <mergeCell ref="E10:F10"/>
    <mergeCell ref="E12:F12"/>
    <mergeCell ref="E11:F11"/>
    <mergeCell ref="B9:C9"/>
    <mergeCell ref="C6:F6"/>
    <mergeCell ref="B2:G3"/>
    <mergeCell ref="B7:C7"/>
    <mergeCell ref="B8:C8"/>
    <mergeCell ref="E7:F7"/>
    <mergeCell ref="E8:F8"/>
    <mergeCell ref="E9:F9"/>
    <mergeCell ref="B4:G4"/>
  </mergeCells>
  <conditionalFormatting sqref="B20:G20">
    <cfRule type="cellIs" dxfId="25" priority="1" operator="equal">
      <formula>"Sommige antwoorden zijn fout"</formula>
    </cfRule>
    <cfRule type="cellIs" dxfId="24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B6F7-ED24-45EA-BFB8-23301CF8EB04}">
  <sheetPr codeName="Blad10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63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32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46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15750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3000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6750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125250</v>
      </c>
      <c r="E18" s="39" t="s">
        <v>15</v>
      </c>
      <c r="F18" s="40"/>
      <c r="G18" s="15">
        <f>SUM(G7:G17)</f>
        <v>125250</v>
      </c>
    </row>
    <row r="20" spans="2:7" ht="15" customHeight="1" x14ac:dyDescent="0.25">
      <c r="B20" s="41" t="str">
        <f>IF(AND(D8=100000,D9=10000,D12=5000,D13=3000,D16=1750,D17=500,G7=15750,G10=95000,G11=5000,G14=4500)=TRUE,"De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msiSAcyUDsner/8pUAbm7BErLqtZK53vp+JXAfEI3fywmFht/eI/ODv7VRKrpucB5ZDw/FuysNOPCH/jslzL4Q==" saltValue="yD4jELDgpqXKzlBd2ziVhA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7" priority="1" operator="equal">
      <formula>"Sommige antwoorden zijn fout"</formula>
    </cfRule>
    <cfRule type="cellIs" dxfId="6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024F0-D909-42CF-AB59-454BEADD9DE8}">
  <sheetPr codeName="Blad11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64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33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47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15750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95000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3000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1750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120250</v>
      </c>
      <c r="E18" s="39" t="s">
        <v>15</v>
      </c>
      <c r="F18" s="40"/>
      <c r="G18" s="15">
        <f>SUM(G7:G17)</f>
        <v>120250</v>
      </c>
    </row>
    <row r="20" spans="2:7" ht="15" customHeight="1" x14ac:dyDescent="0.25">
      <c r="B20" s="41" t="str">
        <f>IF(AND(D8=100000,D9=9000,D12=5000,D13=3000,D16=1750,D17=500,G7=14750,G10=95000,G11=5000,G14=4500)=TRUE,"De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CVkUoyy+KRBHdjDC9QsCdDvGj9KJVe5QX/KHlMj/VqvYHaT2AlwHrxvUgaPs8M+c1ZBYpUeC6xW40ysIBkswBA==" saltValue="9eUtx23DshKT3IeZLMTDsw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5" priority="1" operator="equal">
      <formula>"Sommige antwoorden zijn fout"</formula>
    </cfRule>
    <cfRule type="cellIs" dxfId="4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A1C8-9CF0-4F3B-95B0-E5D2D2B28033}">
  <sheetPr codeName="Blad12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65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67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48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14750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9000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95000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3000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1750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119250</v>
      </c>
      <c r="E18" s="39" t="s">
        <v>15</v>
      </c>
      <c r="F18" s="40"/>
      <c r="G18" s="15">
        <f>SUM(G7:G17)</f>
        <v>119250</v>
      </c>
    </row>
    <row r="20" spans="2:7" ht="15" customHeight="1" x14ac:dyDescent="0.25">
      <c r="B20" s="41" t="str">
        <f>IF(AND(D8=100000,D9=9000,D12=5000,D13=3000,D16=1500,D17=500,G7=14500,G10=95000,G11=5000,G14=4500)=TRUE,"De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1ncOKpD//j1KlyTwbkjqjJgBZhZKLT8Z3aUlZYtVC+drG/tY1lBoimfIs3fXJtXXJi72Bw0KM42LsHC8XABLfw==" saltValue="ufqs73EwRPYMdiLW3vOd/g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3" priority="1" operator="equal">
      <formula>"Sommige antwoorden zijn fout"</formula>
    </cfRule>
    <cfRule type="cellIs" dxfId="2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D84D-E271-4F03-AA63-18446AC49761}">
  <sheetPr codeName="Blad13"/>
  <dimension ref="B2:G18"/>
  <sheetViews>
    <sheetView showGridLines="0" workbookViewId="0">
      <selection activeCell="D7" sqref="D7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66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206.25" customHeight="1" x14ac:dyDescent="0.25">
      <c r="B4" s="42" t="s">
        <v>57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34</v>
      </c>
      <c r="D6" s="58"/>
      <c r="E6" s="58"/>
      <c r="F6" s="58"/>
      <c r="G6" s="2" t="s">
        <v>1</v>
      </c>
    </row>
    <row r="7" spans="2:7" ht="15" customHeight="1" x14ac:dyDescent="0.25">
      <c r="B7" s="63" t="s">
        <v>52</v>
      </c>
      <c r="C7" s="64"/>
      <c r="D7" s="12">
        <v>0</v>
      </c>
      <c r="E7" s="65" t="s">
        <v>51</v>
      </c>
      <c r="F7" s="63"/>
      <c r="G7" s="12">
        <v>0</v>
      </c>
    </row>
    <row r="8" spans="2:7" ht="15" customHeight="1" x14ac:dyDescent="0.25">
      <c r="B8" s="47" t="s">
        <v>53</v>
      </c>
      <c r="C8" s="51"/>
      <c r="D8" s="12">
        <v>0</v>
      </c>
      <c r="E8" s="46" t="s">
        <v>49</v>
      </c>
      <c r="F8" s="51"/>
      <c r="G8" s="12">
        <v>0</v>
      </c>
    </row>
    <row r="9" spans="2:7" ht="15" customHeight="1" x14ac:dyDescent="0.25">
      <c r="B9" s="47" t="s">
        <v>54</v>
      </c>
      <c r="C9" s="51"/>
      <c r="D9" s="12">
        <v>0</v>
      </c>
      <c r="E9" s="46" t="s">
        <v>50</v>
      </c>
      <c r="F9" s="51"/>
      <c r="G9" s="12">
        <v>0</v>
      </c>
    </row>
    <row r="10" spans="2:7" ht="15" customHeight="1" x14ac:dyDescent="0.25">
      <c r="B10" s="50"/>
      <c r="C10" s="50"/>
      <c r="D10" s="16"/>
      <c r="E10" s="59"/>
      <c r="F10" s="60"/>
      <c r="G10" s="17"/>
    </row>
    <row r="11" spans="2:7" ht="15" customHeight="1" x14ac:dyDescent="0.25">
      <c r="B11" s="47" t="s">
        <v>55</v>
      </c>
      <c r="C11" s="47"/>
      <c r="D11" s="12">
        <v>0</v>
      </c>
      <c r="E11" s="61"/>
      <c r="F11" s="62"/>
      <c r="G11" s="17"/>
    </row>
    <row r="12" spans="2:7" ht="15" customHeight="1" x14ac:dyDescent="0.25">
      <c r="B12" s="47" t="s">
        <v>56</v>
      </c>
      <c r="C12" s="47"/>
      <c r="D12" s="12">
        <v>0</v>
      </c>
      <c r="E12" s="59"/>
      <c r="F12" s="60"/>
      <c r="G12" s="17"/>
    </row>
    <row r="13" spans="2:7" ht="15" customHeight="1" x14ac:dyDescent="0.25">
      <c r="B13" s="3" t="s">
        <v>58</v>
      </c>
      <c r="D13" s="12">
        <v>0</v>
      </c>
      <c r="E13" s="61"/>
      <c r="F13" s="62"/>
      <c r="G13" s="17"/>
    </row>
    <row r="14" spans="2:7" ht="15" customHeight="1" x14ac:dyDescent="0.25">
      <c r="B14" s="48"/>
      <c r="C14" s="48"/>
      <c r="D14" s="16"/>
      <c r="E14" s="61"/>
      <c r="F14" s="62"/>
      <c r="G14" s="18"/>
    </row>
    <row r="15" spans="2:7" ht="15" customHeight="1" thickBot="1" x14ac:dyDescent="0.3">
      <c r="B15" s="48" t="s">
        <v>35</v>
      </c>
      <c r="C15" s="48"/>
      <c r="D15" s="12">
        <v>0</v>
      </c>
      <c r="E15" s="61" t="s">
        <v>36</v>
      </c>
      <c r="F15" s="62"/>
      <c r="G15" s="12">
        <v>0</v>
      </c>
    </row>
    <row r="16" spans="2:7" ht="15" customHeight="1" x14ac:dyDescent="0.25">
      <c r="B16" s="5" t="s">
        <v>15</v>
      </c>
      <c r="C16" s="4"/>
      <c r="D16" s="15">
        <f>SUM(D7:D15)</f>
        <v>0</v>
      </c>
      <c r="E16" s="39" t="s">
        <v>15</v>
      </c>
      <c r="F16" s="40"/>
      <c r="G16" s="15">
        <f>SUM(G7:G15)</f>
        <v>0</v>
      </c>
    </row>
    <row r="18" spans="2:7" ht="15" customHeight="1" x14ac:dyDescent="0.25">
      <c r="B18" s="41" t="str">
        <f>IF(AND(D7=1000,D8=7500,D9=500,D11=500,D12=1000,D13=250,D15=1000,G7=1500,G8=10000,G9=750)=TRUE,"De antwoorden zijn goed!","Sommige antwoorden zijn fout")</f>
        <v>Sommige antwoorden zijn fout</v>
      </c>
      <c r="C18" s="41"/>
      <c r="D18" s="41"/>
      <c r="E18" s="41"/>
      <c r="F18" s="41"/>
      <c r="G18" s="41"/>
    </row>
  </sheetData>
  <sheetProtection algorithmName="SHA-512" hashValue="5BnDdmDQsr8hOqJLR7IYNrKqe0UWHmxMjfzKIC0rcDHYv4nTE/F+zBbqO5zUFwslgzuZ/xKZUFsvaFrOeYtfbw==" saltValue="4Zua1/QV839usBbbWARYNA==" spinCount="100000" sheet="1" objects="1" scenarios="1" selectLockedCells="1"/>
  <mergeCells count="22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E13:F13"/>
    <mergeCell ref="E16:F16"/>
    <mergeCell ref="B18:G18"/>
    <mergeCell ref="B14:C14"/>
    <mergeCell ref="E14:F14"/>
    <mergeCell ref="B15:C15"/>
    <mergeCell ref="E15:F15"/>
  </mergeCells>
  <conditionalFormatting sqref="B18:G18">
    <cfRule type="cellIs" dxfId="1" priority="1" operator="equal">
      <formula>"Sommige antwoorden zijn fout"</formula>
    </cfRule>
    <cfRule type="cellIs" dxfId="0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878-B9A6-4447-AF9C-5EFFF92B94AE}">
  <sheetPr codeName="Blad2"/>
  <dimension ref="B2:G20"/>
  <sheetViews>
    <sheetView showGridLines="0" zoomScaleNormal="10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19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20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38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13000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2500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5000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120500</v>
      </c>
      <c r="E18" s="39" t="s">
        <v>15</v>
      </c>
      <c r="F18" s="40"/>
      <c r="G18" s="15">
        <f>SUM(G7:G17)</f>
        <v>120500</v>
      </c>
    </row>
    <row r="20" spans="2:7" ht="15" customHeight="1" x14ac:dyDescent="0.25">
      <c r="B20" s="41" t="str">
        <f>IF(AND(D8=100000,D9=10000,D12=4000,D16=6500,D17=500,G7=13500,G10=100000,G11=5000,G14=2500)=TRUE,"De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KDgxzXtDKU8LhyVdmQa0egWxyGb+kKqIY6KjziX9byxK6+NhUwIb2/XWOPYPoUFXzxJ02JBxL+zGl/9vzzXjmA==" saltValue="3PqH9fQ8PYORQcbOTTEbhQ==" spinCount="100000" sheet="1" objects="1" scenarios="1" selectLockedCells="1"/>
  <mergeCells count="27">
    <mergeCell ref="B2:G3"/>
    <mergeCell ref="C6:F6"/>
    <mergeCell ref="B7:C7"/>
    <mergeCell ref="E7:F7"/>
    <mergeCell ref="B8:C8"/>
    <mergeCell ref="E8:F8"/>
    <mergeCell ref="E9:F9"/>
    <mergeCell ref="B10:C10"/>
    <mergeCell ref="E10:F10"/>
    <mergeCell ref="B11:C11"/>
    <mergeCell ref="E11:F11"/>
    <mergeCell ref="E18:F18"/>
    <mergeCell ref="B20:G20"/>
    <mergeCell ref="B4:G4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9:C9"/>
  </mergeCells>
  <conditionalFormatting sqref="B20:G20">
    <cfRule type="cellIs" dxfId="23" priority="1" operator="equal">
      <formula>"Sommige antwoorden zijn fout"</formula>
    </cfRule>
    <cfRule type="cellIs" dxfId="22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315F-65ED-43DB-9590-880B6B688743}">
  <sheetPr codeName="Blad3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21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22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39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13500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4000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2500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6500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121000</v>
      </c>
      <c r="E18" s="39" t="s">
        <v>15</v>
      </c>
      <c r="F18" s="40"/>
      <c r="G18" s="15">
        <f>SUM(G7:G17)</f>
        <v>121000</v>
      </c>
    </row>
    <row r="20" spans="2:7" ht="15" customHeight="1" x14ac:dyDescent="0.25">
      <c r="B20" s="41" t="str">
        <f>IF(AND(D8=100000,D9=10000,D12=9000,D16=1500,D17=500,G7=13500,G10=100000,G11=5000,G14=2500)=TRUE,"De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Ow7dr62a5vpy/AgMc20cvCWWcX5OjrKTBbwunw8rIy5YNshhp82JUYG8cTPuRJ6MYJhD/mLVaq8H25pFH6TH3w==" saltValue="LtwYTPGGrIRqAADw+dC1ow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21" priority="1" operator="equal">
      <formula>"Sommige antwoorden zijn fout"</formula>
    </cfRule>
    <cfRule type="cellIs" dxfId="20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E33C-9290-4CA1-9D4E-108007AFB197}">
  <sheetPr codeName="Blad4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23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24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40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13500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9000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2500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1500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121000</v>
      </c>
      <c r="E18" s="39" t="s">
        <v>15</v>
      </c>
      <c r="F18" s="40"/>
      <c r="G18" s="15">
        <f>SUM(G7:G17)</f>
        <v>121000</v>
      </c>
    </row>
    <row r="20" spans="2:7" ht="15" customHeight="1" x14ac:dyDescent="0.25">
      <c r="B20" s="41" t="str">
        <f>IF(AND(D8=100000,D9=10000,D12=1500,D13=8000,D16=3500,D17=500,G7=16000,G10=100000,G11=5000,G14=2500)=TRUE,"De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6ObNtpa8itqET8cJvZ/5+TNtFdpP4Bbcigsyfga7rknaSB3864ii47cG0WIzQMAwkd0sFjk2ijSf5G/BgURSgA==" saltValue="4IY92EIwKqVP1Lym9Uv47w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19" priority="1" operator="equal">
      <formula>"Sommige antwoorden zijn fout"</formula>
    </cfRule>
    <cfRule type="cellIs" dxfId="18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F3F9-CBC6-48CD-8CA7-ABEF28F56E26}">
  <sheetPr codeName="Blad5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25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26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41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16000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1500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8000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2500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3500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123500</v>
      </c>
      <c r="E18" s="39" t="s">
        <v>15</v>
      </c>
      <c r="F18" s="40"/>
      <c r="G18" s="15">
        <f>SUM(G7:G17)</f>
        <v>123500</v>
      </c>
    </row>
    <row r="20" spans="2:7" ht="15" customHeight="1" x14ac:dyDescent="0.25">
      <c r="B20" s="41" t="str">
        <f>IF(AND(D8=100000,D9=10000,D12=1500,D13=8000,D16=3000,D17=500,G7=15500,G10=100000,G11=5000,G14=2500)=TRUE,"De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aIowbpWPLoaTWYCLYMvl3YKi6jplb0PKO1DyAiD5wdxgzxGxy8FC/Zi/iWGc40ART2rnzZPIu0fmgK2zYu9tiA==" saltValue="ZsbxX1S3wJxTLtNzh7R4HA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17" priority="1" operator="equal">
      <formula>"Sommige antwoorden zijn fout"</formula>
    </cfRule>
    <cfRule type="cellIs" dxfId="16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2C7B-5F1D-4D82-8A30-08B5D549460F}">
  <sheetPr codeName="Blad6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27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28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42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15500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1500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8000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2500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3000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123000</v>
      </c>
      <c r="E18" s="39" t="s">
        <v>15</v>
      </c>
      <c r="F18" s="40"/>
      <c r="G18" s="15">
        <f>SUM(G7:G17)</f>
        <v>123000</v>
      </c>
    </row>
    <row r="20" spans="2:7" ht="15" customHeight="1" x14ac:dyDescent="0.25">
      <c r="B20" s="41" t="str">
        <f>IF(AND(D8=100000,D9=10000,D12=5500,D13=8000,D16=1000,D17=500,G7=15500,G10=100000,G11=5000,G14=4500)=TRUE,"De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tys1LA8nqE1moNvosuIH6A1P8U7d9oq/EsOsaoN299do4bclyFycoLDOegvjp7feyXqri3+JO4sN6exZ6FD0mA==" saltValue="rgW1JY3cq1BnfiI35EBwZA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15" priority="1" operator="equal">
      <formula>"Sommige antwoorden zijn fout"</formula>
    </cfRule>
    <cfRule type="cellIs" dxfId="14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77D7-C701-458F-8811-F6C45F6AA6D7}">
  <sheetPr codeName="Blad7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60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29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43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15500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5500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8000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1000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125000</v>
      </c>
      <c r="E18" s="39" t="s">
        <v>15</v>
      </c>
      <c r="F18" s="40"/>
      <c r="G18" s="15">
        <f>SUM(G7:G17)</f>
        <v>125000</v>
      </c>
    </row>
    <row r="20" spans="2:7" ht="15" customHeight="1" x14ac:dyDescent="0.25">
      <c r="B20" s="41" t="str">
        <f>IF(AND(D8=100000,D9=10000,D12=5500,D13=3000,D16=6000,D17=500,G7=15500,G10=100000,G11=5000,G14=4500)=TRUE,"De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uVseMY67wjsHJk9H0GoVNQ17ri5Sh5R3OPc1Q9jhTazYbvPVjNmf+YgaY3i7JJT6RYraHwgB8hhDPd+xY8l/gA==" saltValue="UlIO072kjewqJg1lOWJUbQ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13" priority="1" operator="equal">
      <formula>"Sommige antwoorden zijn fout"</formula>
    </cfRule>
    <cfRule type="cellIs" dxfId="12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345C-2E13-4D64-BFE9-00D3B8B3938B}">
  <sheetPr codeName="Blad8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61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30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44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15500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5500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3000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6000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500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125000</v>
      </c>
      <c r="E18" s="39" t="s">
        <v>15</v>
      </c>
      <c r="F18" s="40"/>
      <c r="G18" s="15">
        <f>SUM(G7:G17)</f>
        <v>125000</v>
      </c>
    </row>
    <row r="20" spans="2:7" ht="15" customHeight="1" x14ac:dyDescent="0.25">
      <c r="B20" s="41" t="str">
        <f>IF(AND(D8=100000,D9=10000,D12=5000,D13=3000,D16=6000,D17=1250,G7=15750,G10=100000,G11=5000,G14=4500)=TRUE,"De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8U8TzkgEGYQM0ttIR0003yk5YbYKDs3OaKCbqI3rUQ+OgLf8bdNFAMn1wGLv7MmyNW7HGLbeDKcuhX6Z42Ltrw==" saltValue="ErDNf4mWkc11ylmbIJkLag==" spinCount="100000" sheet="1" objects="1" scenarios="1" selectLockedCell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11" priority="1" operator="equal">
      <formula>"Sommige antwoorden zijn fout"</formula>
    </cfRule>
    <cfRule type="cellIs" dxfId="10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F0E-7F80-4F9A-9F6D-098CF895B951}">
  <sheetPr codeName="Blad9"/>
  <dimension ref="B2:G20"/>
  <sheetViews>
    <sheetView showGridLines="0" workbookViewId="0">
      <selection activeCell="D8" sqref="D8"/>
    </sheetView>
  </sheetViews>
  <sheetFormatPr defaultColWidth="12.5" defaultRowHeight="15" customHeight="1" x14ac:dyDescent="0.25"/>
  <cols>
    <col min="1" max="1" width="2.5" style="3" customWidth="1"/>
    <col min="2" max="16384" width="12.5" style="3"/>
  </cols>
  <sheetData>
    <row r="2" spans="2:7" ht="15" customHeight="1" x14ac:dyDescent="0.25">
      <c r="B2" s="52" t="s">
        <v>62</v>
      </c>
      <c r="C2" s="53"/>
      <c r="D2" s="53"/>
      <c r="E2" s="53"/>
      <c r="F2" s="53"/>
      <c r="G2" s="54"/>
    </row>
    <row r="3" spans="2:7" ht="15" customHeight="1" x14ac:dyDescent="0.25">
      <c r="B3" s="55"/>
      <c r="C3" s="56"/>
      <c r="D3" s="56"/>
      <c r="E3" s="56"/>
      <c r="F3" s="56"/>
      <c r="G3" s="57"/>
    </row>
    <row r="4" spans="2:7" ht="90" customHeight="1" x14ac:dyDescent="0.25">
      <c r="B4" s="42" t="s">
        <v>31</v>
      </c>
      <c r="C4" s="43"/>
      <c r="D4" s="43"/>
      <c r="E4" s="43"/>
      <c r="F4" s="43"/>
      <c r="G4" s="44"/>
    </row>
    <row r="6" spans="2:7" ht="15" customHeight="1" thickBot="1" x14ac:dyDescent="0.3">
      <c r="B6" s="1" t="s">
        <v>0</v>
      </c>
      <c r="C6" s="58" t="s">
        <v>45</v>
      </c>
      <c r="D6" s="58"/>
      <c r="E6" s="58"/>
      <c r="F6" s="58"/>
      <c r="G6" s="2" t="s">
        <v>1</v>
      </c>
    </row>
    <row r="7" spans="2:7" ht="15" customHeight="1" x14ac:dyDescent="0.25">
      <c r="B7" s="40" t="s">
        <v>2</v>
      </c>
      <c r="C7" s="40"/>
      <c r="D7" s="14"/>
      <c r="E7" s="39" t="s">
        <v>11</v>
      </c>
      <c r="F7" s="40"/>
      <c r="G7" s="12">
        <v>15750</v>
      </c>
    </row>
    <row r="8" spans="2:7" ht="15" customHeight="1" x14ac:dyDescent="0.25">
      <c r="B8" s="47" t="s">
        <v>3</v>
      </c>
      <c r="C8" s="47"/>
      <c r="D8" s="12">
        <v>100000</v>
      </c>
      <c r="E8" s="46"/>
      <c r="F8" s="47"/>
      <c r="G8" s="14"/>
    </row>
    <row r="9" spans="2:7" ht="15" customHeight="1" x14ac:dyDescent="0.25">
      <c r="B9" s="47" t="s">
        <v>4</v>
      </c>
      <c r="C9" s="47"/>
      <c r="D9" s="12">
        <v>10000</v>
      </c>
      <c r="E9" s="49" t="s">
        <v>12</v>
      </c>
      <c r="F9" s="50"/>
      <c r="G9" s="14"/>
    </row>
    <row r="10" spans="2:7" ht="15" customHeight="1" x14ac:dyDescent="0.25">
      <c r="B10" s="50"/>
      <c r="C10" s="50"/>
      <c r="D10" s="14"/>
      <c r="E10" s="46" t="s">
        <v>18</v>
      </c>
      <c r="F10" s="47"/>
      <c r="G10" s="12">
        <v>100000</v>
      </c>
    </row>
    <row r="11" spans="2:7" ht="15" customHeight="1" x14ac:dyDescent="0.25">
      <c r="B11" s="50" t="s">
        <v>5</v>
      </c>
      <c r="C11" s="50"/>
      <c r="D11" s="14"/>
      <c r="E11" s="46" t="s">
        <v>16</v>
      </c>
      <c r="F11" s="51"/>
      <c r="G11" s="12">
        <v>5000</v>
      </c>
    </row>
    <row r="12" spans="2:7" ht="15" customHeight="1" x14ac:dyDescent="0.25">
      <c r="B12" s="47" t="s">
        <v>6</v>
      </c>
      <c r="C12" s="47"/>
      <c r="D12" s="12">
        <v>5000</v>
      </c>
      <c r="E12" s="46"/>
      <c r="F12" s="47"/>
      <c r="G12" s="14"/>
    </row>
    <row r="13" spans="2:7" ht="15" customHeight="1" x14ac:dyDescent="0.25">
      <c r="B13" s="47" t="s">
        <v>7</v>
      </c>
      <c r="C13" s="47"/>
      <c r="D13" s="12">
        <v>3000</v>
      </c>
      <c r="E13" s="49" t="s">
        <v>13</v>
      </c>
      <c r="F13" s="50"/>
      <c r="G13" s="14"/>
    </row>
    <row r="14" spans="2:7" ht="15" customHeight="1" x14ac:dyDescent="0.25">
      <c r="B14" s="48"/>
      <c r="C14" s="48"/>
      <c r="D14" s="14"/>
      <c r="E14" s="46" t="s">
        <v>14</v>
      </c>
      <c r="F14" s="47"/>
      <c r="G14" s="12">
        <v>4500</v>
      </c>
    </row>
    <row r="15" spans="2:7" ht="15" customHeight="1" x14ac:dyDescent="0.25">
      <c r="B15" s="45" t="s">
        <v>8</v>
      </c>
      <c r="C15" s="45"/>
      <c r="D15" s="14"/>
      <c r="E15" s="46"/>
      <c r="F15" s="47"/>
      <c r="G15" s="14"/>
    </row>
    <row r="16" spans="2:7" ht="15" customHeight="1" x14ac:dyDescent="0.25">
      <c r="B16" s="48" t="s">
        <v>9</v>
      </c>
      <c r="C16" s="48"/>
      <c r="D16" s="12">
        <v>6000</v>
      </c>
      <c r="E16" s="46"/>
      <c r="F16" s="47"/>
      <c r="G16" s="14"/>
    </row>
    <row r="17" spans="2:7" ht="15" customHeight="1" thickBot="1" x14ac:dyDescent="0.3">
      <c r="B17" s="48" t="s">
        <v>10</v>
      </c>
      <c r="C17" s="48"/>
      <c r="D17" s="12">
        <v>1250</v>
      </c>
      <c r="E17" s="46"/>
      <c r="F17" s="47"/>
      <c r="G17" s="14"/>
    </row>
    <row r="18" spans="2:7" ht="15" customHeight="1" x14ac:dyDescent="0.25">
      <c r="B18" s="5" t="s">
        <v>15</v>
      </c>
      <c r="C18" s="4"/>
      <c r="D18" s="15">
        <f>SUM(D7:D17)</f>
        <v>125250</v>
      </c>
      <c r="E18" s="39" t="s">
        <v>15</v>
      </c>
      <c r="F18" s="40"/>
      <c r="G18" s="15">
        <f>SUM(G7:G17)</f>
        <v>125250</v>
      </c>
    </row>
    <row r="20" spans="2:7" ht="15" customHeight="1" x14ac:dyDescent="0.25">
      <c r="B20" s="41" t="str">
        <f>IF(AND(D8=100000,D9=10000,D12=5000,D13=3000,D16=6750,D17=500,G7=15750,G10=100000,G11=5000,G14=4500)=TRUE,"De antwoorden zijn goed!","Sommige antwoorden zijn fout")</f>
        <v>Sommige antwoorden zijn fout</v>
      </c>
      <c r="C20" s="41"/>
      <c r="D20" s="41"/>
      <c r="E20" s="41"/>
      <c r="F20" s="41"/>
      <c r="G20" s="41"/>
    </row>
  </sheetData>
  <sheetProtection algorithmName="SHA-512" hashValue="0b0+CWnBlH/eIOWlaWqtOy4zQLNbPE9fladom9oo1DOmvxs5hVJooTRLXzjAMHe1aoEjKZuvOh3YU3cF6EgK7g==" saltValue="p/WS+a7QtaOECzu+OH2+pA==" spinCount="100000" sheet="1" objects="1" scenarios="1"/>
  <mergeCells count="27">
    <mergeCell ref="B8:C8"/>
    <mergeCell ref="E8:F8"/>
    <mergeCell ref="B2:G3"/>
    <mergeCell ref="B4:G4"/>
    <mergeCell ref="C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E18:F18"/>
    <mergeCell ref="B20:G20"/>
    <mergeCell ref="B15:C15"/>
    <mergeCell ref="E15:F15"/>
    <mergeCell ref="B16:C16"/>
    <mergeCell ref="E16:F16"/>
    <mergeCell ref="B17:C17"/>
    <mergeCell ref="E17:F17"/>
  </mergeCells>
  <conditionalFormatting sqref="B20:G20">
    <cfRule type="cellIs" dxfId="9" priority="1" operator="equal">
      <formula>"Sommige antwoorden zijn fout"</formula>
    </cfRule>
    <cfRule type="cellIs" dxfId="8" priority="2" operator="equal">
      <formula>"De antwoorden zijn goed!"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Opdracht 1</vt:lpstr>
      <vt:lpstr>Opdracht 2</vt:lpstr>
      <vt:lpstr>Opdracht 3</vt:lpstr>
      <vt:lpstr>Opdracht 4</vt:lpstr>
      <vt:lpstr>Opdracht 5</vt:lpstr>
      <vt:lpstr>Opdracht 6</vt:lpstr>
      <vt:lpstr>Opdracht 7</vt:lpstr>
      <vt:lpstr>Opdracht 8</vt:lpstr>
      <vt:lpstr>Opdracht 9</vt:lpstr>
      <vt:lpstr>Opdracht 10</vt:lpstr>
      <vt:lpstr>Opdracht 11</vt:lpstr>
      <vt:lpstr>Opdracht 12</vt:lpstr>
      <vt:lpstr>Opdracht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Hendriks</dc:creator>
  <cp:lastModifiedBy>John Hendriks</cp:lastModifiedBy>
  <dcterms:created xsi:type="dcterms:W3CDTF">2021-01-13T19:57:20Z</dcterms:created>
  <dcterms:modified xsi:type="dcterms:W3CDTF">2021-01-24T21:20:37Z</dcterms:modified>
</cp:coreProperties>
</file>